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0" windowWidth="21720" windowHeight="12015"/>
  </bookViews>
  <sheets>
    <sheet name="2016A" sheetId="1" r:id="rId1"/>
  </sheets>
  <definedNames>
    <definedName name="_xlnm.Print_Area" localSheetId="0">'2016A'!$A$1:$G$23</definedName>
  </definedNames>
  <calcPr calcId="145621"/>
</workbook>
</file>

<file path=xl/calcChain.xml><?xml version="1.0" encoding="utf-8"?>
<calcChain xmlns="http://schemas.openxmlformats.org/spreadsheetml/2006/main">
  <c r="G21" i="1" l="1"/>
  <c r="G16" i="1"/>
  <c r="G14" i="1" l="1"/>
  <c r="G8" i="1" l="1"/>
  <c r="C19" i="1"/>
  <c r="D19" i="1"/>
  <c r="E19" i="1"/>
  <c r="F19" i="1"/>
  <c r="B19" i="1"/>
  <c r="B22" i="1"/>
  <c r="D23" i="1"/>
  <c r="C22" i="1"/>
  <c r="D22" i="1"/>
  <c r="E22" i="1"/>
  <c r="F22" i="1"/>
  <c r="G11" i="1"/>
  <c r="G10" i="1"/>
  <c r="G6" i="1"/>
  <c r="G17" i="1"/>
  <c r="G7" i="1"/>
  <c r="G12" i="1"/>
  <c r="G15" i="1"/>
  <c r="G5" i="1"/>
  <c r="G13" i="1"/>
  <c r="G18" i="1"/>
  <c r="G9" i="1"/>
  <c r="B23" i="1" l="1"/>
  <c r="F23" i="1"/>
  <c r="E23" i="1"/>
  <c r="G19" i="1"/>
  <c r="G22" i="1"/>
  <c r="C23" i="1"/>
  <c r="G23" i="1" l="1"/>
</calcChain>
</file>

<file path=xl/sharedStrings.xml><?xml version="1.0" encoding="utf-8"?>
<sst xmlns="http://schemas.openxmlformats.org/spreadsheetml/2006/main" count="27" uniqueCount="27">
  <si>
    <t>CENTRO UNIVERSITARIO DEL SUR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</si>
  <si>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</si>
  <si>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</si>
  <si>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</si>
  <si>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</si>
  <si>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</si>
  <si>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</si>
  <si>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</si>
  <si>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ENFERMERIA</t>
  </si>
  <si>
    <t>MEDICO CIRUJANO Y PARTERO</t>
  </si>
  <si>
    <t>LICENCIATURA EN MEDICINA VETERINARIA Y ZOOTECNIA</t>
  </si>
  <si>
    <t>LICENCIATURA EN NEGOCIOS INTERNACIONALES</t>
  </si>
  <si>
    <t>LICENCIATURA EN NUTRICION</t>
  </si>
  <si>
    <t>ABOGADO</t>
  </si>
  <si>
    <t>LICENCIATURA EN PERIODISMO</t>
  </si>
  <si>
    <t>LICENCIATURA EN AGRONEGOCIOS</t>
  </si>
  <si>
    <t>LICENCIATURA EN DESARROLLO TURISTICO SUSTENTABLE</t>
  </si>
  <si>
    <t>LICENCIATURA EN SEGURIDAD LABORAL PROTECCION CIVIL Y EMERGENCIAS</t>
  </si>
  <si>
    <t>TOTAL LICENCIATURA</t>
  </si>
  <si>
    <t>TOTAL TECNICO</t>
  </si>
  <si>
    <t>TOTAL SUR</t>
  </si>
  <si>
    <t>LICENCIATURA EN INGENIERIA EN TELEMATICA</t>
  </si>
  <si>
    <t>LICENCIATURA EN LETRAS HISPANICAS</t>
  </si>
  <si>
    <t>CARRERA EN ENFERMERIA</t>
  </si>
  <si>
    <t xml:space="preserve">LICENCIATURA EN PSICOLOGIA </t>
  </si>
  <si>
    <t>LICENCIATURA EN TRABAJO SOCIAL</t>
  </si>
  <si>
    <t>DEMANDA POR CARRERA, NIVEL Y CENTRO CAL. 2016"A"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</si>
</sst>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name val="Arial"/>
      <family val="2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3" fontId="6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tabSelected="1" zoomScale="55" zoomScaleNormal="55" workbookViewId="0">
      <selection activeCell="A16" sqref="A16"/>
    </sheetView>
  </sheetViews>
  <sheetFormatPr baseColWidth="10" defaultRowHeight="15" x14ac:dyDescent="0.25"/>
  <cols>
    <col min="1" max="1" width="68.28515625" bestFit="1" customWidth="1"/>
    <col min="2" max="7" width="13.7109375" customWidth="1"/>
  </cols>
  <sheetData>
    <row r="1" spans="1:7" ht="26.25" x14ac:dyDescent="0.25">
      <c r="A1" s="15" t="s">
        <v>26</v>
      </c>
      <c r="B1" s="15"/>
      <c r="C1" s="15"/>
      <c r="D1" s="15"/>
      <c r="E1" s="15"/>
      <c r="F1" s="15"/>
      <c r="G1" s="15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6" t="s">
        <v>0</v>
      </c>
      <c r="B3" s="16"/>
      <c r="C3" s="16"/>
      <c r="D3" s="16"/>
      <c r="E3" s="16"/>
      <c r="F3" s="16"/>
      <c r="G3" s="16"/>
    </row>
    <row r="4" spans="1:7" ht="31.5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</row>
    <row r="5" spans="1:7" x14ac:dyDescent="0.25">
      <c r="A5" s="6" t="s">
        <v>13</v>
      </c>
      <c r="B5" s="7">
        <v>124</v>
      </c>
      <c r="C5" s="7">
        <v>90</v>
      </c>
      <c r="D5" s="7">
        <v>34</v>
      </c>
      <c r="E5" s="7">
        <v>90</v>
      </c>
      <c r="F5" s="7">
        <v>0</v>
      </c>
      <c r="G5" s="8">
        <f>C5/B5</f>
        <v>0.72580645161290325</v>
      </c>
    </row>
    <row r="6" spans="1:7" x14ac:dyDescent="0.25">
      <c r="A6" s="6" t="s">
        <v>15</v>
      </c>
      <c r="B6" s="7">
        <v>76</v>
      </c>
      <c r="C6" s="7">
        <v>60</v>
      </c>
      <c r="D6" s="7">
        <v>16</v>
      </c>
      <c r="E6" s="7">
        <v>60</v>
      </c>
      <c r="F6" s="7">
        <v>0</v>
      </c>
      <c r="G6" s="8">
        <f>C6/B6</f>
        <v>0.78947368421052633</v>
      </c>
    </row>
    <row r="7" spans="1:7" x14ac:dyDescent="0.25">
      <c r="A7" s="6" t="s">
        <v>16</v>
      </c>
      <c r="B7" s="7">
        <v>38</v>
      </c>
      <c r="C7" s="7">
        <v>38</v>
      </c>
      <c r="D7" s="7">
        <v>0</v>
      </c>
      <c r="E7" s="7">
        <v>45</v>
      </c>
      <c r="F7" s="7">
        <v>7</v>
      </c>
      <c r="G7" s="8">
        <f>C7/B7</f>
        <v>1</v>
      </c>
    </row>
    <row r="8" spans="1:7" x14ac:dyDescent="0.25">
      <c r="A8" s="6" t="s">
        <v>8</v>
      </c>
      <c r="B8" s="7">
        <v>198</v>
      </c>
      <c r="C8" s="7">
        <v>90</v>
      </c>
      <c r="D8" s="7">
        <v>108</v>
      </c>
      <c r="E8" s="7">
        <v>90</v>
      </c>
      <c r="F8" s="7">
        <v>0</v>
      </c>
      <c r="G8" s="8">
        <f>C8/B8</f>
        <v>0.45454545454545453</v>
      </c>
    </row>
    <row r="9" spans="1:7" x14ac:dyDescent="0.25">
      <c r="A9" s="6" t="s">
        <v>21</v>
      </c>
      <c r="B9" s="7">
        <v>21</v>
      </c>
      <c r="C9" s="7">
        <v>21</v>
      </c>
      <c r="D9" s="7">
        <v>0</v>
      </c>
      <c r="E9" s="7">
        <v>45</v>
      </c>
      <c r="F9" s="7">
        <v>24</v>
      </c>
      <c r="G9" s="8">
        <f>C9/B9</f>
        <v>1</v>
      </c>
    </row>
    <row r="10" spans="1:7" x14ac:dyDescent="0.25">
      <c r="A10" s="6" t="s">
        <v>22</v>
      </c>
      <c r="B10" s="7">
        <v>23</v>
      </c>
      <c r="C10" s="7">
        <v>23</v>
      </c>
      <c r="D10" s="7">
        <v>0</v>
      </c>
      <c r="E10" s="7">
        <v>45</v>
      </c>
      <c r="F10" s="7">
        <v>22</v>
      </c>
      <c r="G10" s="8">
        <f>C10/B10</f>
        <v>1</v>
      </c>
    </row>
    <row r="11" spans="1:7" x14ac:dyDescent="0.25">
      <c r="A11" s="6" t="s">
        <v>10</v>
      </c>
      <c r="B11" s="7">
        <v>188</v>
      </c>
      <c r="C11" s="7">
        <v>90</v>
      </c>
      <c r="D11" s="7">
        <v>98</v>
      </c>
      <c r="E11" s="7">
        <v>90</v>
      </c>
      <c r="F11" s="7">
        <v>0</v>
      </c>
      <c r="G11" s="8">
        <f>C11/B11</f>
        <v>0.47872340425531917</v>
      </c>
    </row>
    <row r="12" spans="1:7" x14ac:dyDescent="0.25">
      <c r="A12" s="6" t="s">
        <v>11</v>
      </c>
      <c r="B12" s="7">
        <v>129</v>
      </c>
      <c r="C12" s="7">
        <v>90</v>
      </c>
      <c r="D12" s="7">
        <v>39</v>
      </c>
      <c r="E12" s="7">
        <v>90</v>
      </c>
      <c r="F12" s="7">
        <v>0</v>
      </c>
      <c r="G12" s="8">
        <f>C12/B12</f>
        <v>0.69767441860465118</v>
      </c>
    </row>
    <row r="13" spans="1:7" x14ac:dyDescent="0.25">
      <c r="A13" s="6" t="s">
        <v>12</v>
      </c>
      <c r="B13" s="7">
        <v>69</v>
      </c>
      <c r="C13" s="7">
        <v>69</v>
      </c>
      <c r="D13" s="7">
        <v>0</v>
      </c>
      <c r="E13" s="7">
        <v>80</v>
      </c>
      <c r="F13" s="7">
        <v>11</v>
      </c>
      <c r="G13" s="8">
        <f>C13/B13</f>
        <v>1</v>
      </c>
    </row>
    <row r="14" spans="1:7" x14ac:dyDescent="0.25">
      <c r="A14" s="6" t="s">
        <v>14</v>
      </c>
      <c r="B14" s="7">
        <v>18</v>
      </c>
      <c r="C14" s="7">
        <v>18</v>
      </c>
      <c r="D14" s="7">
        <v>0</v>
      </c>
      <c r="E14" s="7">
        <v>45</v>
      </c>
      <c r="F14" s="7">
        <v>27</v>
      </c>
      <c r="G14" s="8">
        <f>C14/B14</f>
        <v>1</v>
      </c>
    </row>
    <row r="15" spans="1:7" x14ac:dyDescent="0.25">
      <c r="A15" s="6" t="s">
        <v>24</v>
      </c>
      <c r="B15" s="7">
        <v>88</v>
      </c>
      <c r="C15" s="7">
        <v>88</v>
      </c>
      <c r="D15" s="7">
        <v>0</v>
      </c>
      <c r="E15" s="7">
        <v>90</v>
      </c>
      <c r="F15" s="7">
        <v>2</v>
      </c>
      <c r="G15" s="8">
        <f>C15/B15</f>
        <v>1</v>
      </c>
    </row>
    <row r="16" spans="1:7" x14ac:dyDescent="0.25">
      <c r="A16" s="6" t="s">
        <v>17</v>
      </c>
      <c r="B16" s="7">
        <v>74</v>
      </c>
      <c r="C16" s="7">
        <v>44</v>
      </c>
      <c r="D16" s="7">
        <v>30</v>
      </c>
      <c r="E16" s="7">
        <v>44</v>
      </c>
      <c r="F16" s="7">
        <v>0</v>
      </c>
      <c r="G16" s="8">
        <f>C16/B16</f>
        <v>0.59459459459459463</v>
      </c>
    </row>
    <row r="17" spans="1:7" x14ac:dyDescent="0.25">
      <c r="A17" s="6" t="s">
        <v>25</v>
      </c>
      <c r="B17" s="7">
        <v>60</v>
      </c>
      <c r="C17" s="7">
        <v>40</v>
      </c>
      <c r="D17" s="7">
        <v>20</v>
      </c>
      <c r="E17" s="7">
        <v>40</v>
      </c>
      <c r="F17" s="7">
        <v>0</v>
      </c>
      <c r="G17" s="8">
        <f>C17/B17</f>
        <v>0.66666666666666663</v>
      </c>
    </row>
    <row r="18" spans="1:7" x14ac:dyDescent="0.25">
      <c r="A18" s="6" t="s">
        <v>9</v>
      </c>
      <c r="B18" s="7">
        <v>480</v>
      </c>
      <c r="C18" s="7">
        <v>74</v>
      </c>
      <c r="D18" s="7">
        <v>406</v>
      </c>
      <c r="E18" s="7">
        <v>74</v>
      </c>
      <c r="F18" s="7">
        <v>0</v>
      </c>
      <c r="G18" s="8">
        <f>C18/B18</f>
        <v>0.15416666666666667</v>
      </c>
    </row>
    <row r="19" spans="1:7" ht="15.75" x14ac:dyDescent="0.25">
      <c r="A19" s="9" t="s">
        <v>18</v>
      </c>
      <c r="B19" s="10">
        <f>SUM(B5:B18)</f>
        <v>1586</v>
      </c>
      <c r="C19" s="10">
        <f>SUM(C5:C18)</f>
        <v>835</v>
      </c>
      <c r="D19" s="10">
        <f>SUM(D5:D18)</f>
        <v>751</v>
      </c>
      <c r="E19" s="10">
        <f>SUM(E5:E18)</f>
        <v>928</v>
      </c>
      <c r="F19" s="10">
        <f>SUM(F5:F18)</f>
        <v>93</v>
      </c>
      <c r="G19" s="11">
        <f>C19/B19</f>
        <v>0.52648171500630514</v>
      </c>
    </row>
    <row r="20" spans="1:7" x14ac:dyDescent="0.25">
      <c r="A20" s="2"/>
      <c r="B20" s="3"/>
      <c r="C20" s="3"/>
      <c r="D20" s="3"/>
      <c r="E20" s="3"/>
      <c r="F20" s="3"/>
      <c r="G20" s="4"/>
    </row>
    <row r="21" spans="1:7" x14ac:dyDescent="0.25">
      <c r="A21" s="6" t="s">
        <v>23</v>
      </c>
      <c r="B21" s="7">
        <v>71</v>
      </c>
      <c r="C21" s="7">
        <v>50</v>
      </c>
      <c r="D21" s="7">
        <v>21</v>
      </c>
      <c r="E21" s="7">
        <v>50</v>
      </c>
      <c r="F21" s="7">
        <v>0</v>
      </c>
      <c r="G21" s="8">
        <f t="shared" ref="G21" si="0">C21/B21</f>
        <v>0.70422535211267601</v>
      </c>
    </row>
    <row r="22" spans="1:7" ht="15.75" x14ac:dyDescent="0.25">
      <c r="A22" s="9" t="s">
        <v>19</v>
      </c>
      <c r="B22" s="10">
        <f>SUM(B21)</f>
        <v>71</v>
      </c>
      <c r="C22" s="10">
        <f t="shared" ref="C22:F22" si="1">SUM(C21)</f>
        <v>50</v>
      </c>
      <c r="D22" s="10">
        <f t="shared" si="1"/>
        <v>21</v>
      </c>
      <c r="E22" s="10">
        <f t="shared" si="1"/>
        <v>50</v>
      </c>
      <c r="F22" s="10">
        <f t="shared" si="1"/>
        <v>0</v>
      </c>
      <c r="G22" s="11">
        <f>C22/B22</f>
        <v>0.70422535211267601</v>
      </c>
    </row>
    <row r="23" spans="1:7" ht="15.75" x14ac:dyDescent="0.25">
      <c r="A23" s="12" t="s">
        <v>20</v>
      </c>
      <c r="B23" s="13">
        <f>SUM(B22,B19)</f>
        <v>1657</v>
      </c>
      <c r="C23" s="13">
        <f t="shared" ref="C23:F23" si="2">SUM(C22,C19)</f>
        <v>885</v>
      </c>
      <c r="D23" s="13">
        <f t="shared" si="2"/>
        <v>772</v>
      </c>
      <c r="E23" s="13">
        <f t="shared" si="2"/>
        <v>978</v>
      </c>
      <c r="F23" s="13">
        <f t="shared" si="2"/>
        <v>93</v>
      </c>
      <c r="G23" s="14">
        <f>C23/B23</f>
        <v>0.53409776704888356</v>
      </c>
    </row>
  </sheetData>
  <sortState ref="A5:G19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scale="8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2016A</vt:lpstr>
      <vt:lpstr>'2016A'!Área_de_impresión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2012-07-25T15:33:04Z</cp:lastPrinted>
  <dcterms:created xsi:type="dcterms:W3CDTF">2012-07-25T15:30:35Z</dcterms:created>
  <dcterms:modified xsi:type="dcterms:W3CDTF">2016-01-13T20:21:42Z</dcterms:modified>
</cp:coreProperties>
</file>